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<sst xmlns="http://schemas.openxmlformats.org/spreadsheetml/2006/main" count="73" uniqueCount="40">
  <si>
    <t>S. cerevisiae</t>
  </si>
  <si>
    <t>Function</t>
  </si>
  <si>
    <t>ALL</t>
  </si>
  <si>
    <t>All genes</t>
  </si>
  <si>
    <t>NONE</t>
  </si>
  <si>
    <t>Single copy genes</t>
  </si>
  <si>
    <t>ONE</t>
  </si>
  <si>
    <t>Genes with 1 duplicate</t>
  </si>
  <si>
    <t>MANY</t>
  </si>
  <si>
    <t>Genes with &gt;1 duplicates</t>
  </si>
  <si>
    <t>Cell Cycle/DNA Processing</t>
  </si>
  <si>
    <t>Cytoskeleton</t>
  </si>
  <si>
    <t>Energy</t>
  </si>
  <si>
    <t>Metabolism</t>
  </si>
  <si>
    <t>Protein Metabolism</t>
  </si>
  <si>
    <t>Receptor Signalling</t>
  </si>
  <si>
    <t>Ribosome</t>
  </si>
  <si>
    <t>Transcription</t>
  </si>
  <si>
    <t>Transcription Factor</t>
  </si>
  <si>
    <t>Transport</t>
  </si>
  <si>
    <t>S. pombe</t>
  </si>
  <si>
    <t>D. melanogaster</t>
  </si>
  <si>
    <t>C. elegans</t>
  </si>
  <si>
    <t>E. coli</t>
  </si>
  <si>
    <t>Amino Acid Metabolism</t>
  </si>
  <si>
    <t>Carbon compound catabolism</t>
  </si>
  <si>
    <t>Cell Processes</t>
  </si>
  <si>
    <t>Cell Structure</t>
  </si>
  <si>
    <t>Central intermediary metabolism</t>
  </si>
  <si>
    <t>Cofactor molecule metabolism</t>
  </si>
  <si>
    <t>DNA synthesis/maintenance</t>
  </si>
  <si>
    <t>Lipid metabolism</t>
  </si>
  <si>
    <t>Membrane proteins</t>
  </si>
  <si>
    <t>Nucleotide metabolism</t>
  </si>
  <si>
    <t>phage, transposon, or plasmid</t>
  </si>
  <si>
    <t>Putative chaperones</t>
  </si>
  <si>
    <t>Putative enzymes</t>
  </si>
  <si>
    <t>Regulatory function</t>
  </si>
  <si>
    <t>Structural proteins</t>
  </si>
  <si>
    <t>Translation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</si>
</sst>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color indexed="8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25" applyFont="1" applyFill="1" applyBorder="1" applyAlignment="1">
      <alignment horizontal="left" wrapText="1"/>
      <protection/>
    </xf>
    <xf numFmtId="0" fontId="2" fillId="0" borderId="1" xfId="25" applyFont="1" applyFill="1" applyBorder="1" applyAlignment="1">
      <alignment horizontal="right" wrapText="1"/>
      <protection/>
    </xf>
    <xf numFmtId="164" fontId="0" fillId="0" borderId="0" xfId="0" applyNumberFormat="1" applyAlignment="1">
      <alignment/>
    </xf>
    <xf numFmtId="0" fontId="2" fillId="0" borderId="1" xfId="23" applyFont="1" applyFill="1" applyBorder="1" applyAlignment="1">
      <alignment horizontal="right" wrapText="1"/>
      <protection/>
    </xf>
    <xf numFmtId="0" fontId="2" fillId="0" borderId="1" xfId="26" applyFont="1" applyFill="1" applyBorder="1" applyAlignment="1">
      <alignment horizontal="right" wrapText="1"/>
      <protection/>
    </xf>
    <xf numFmtId="0" fontId="2" fillId="0" borderId="1" xfId="22" applyFont="1" applyFill="1" applyBorder="1" applyAlignment="1">
      <alignment horizontal="right" wrapText="1"/>
      <protection/>
    </xf>
    <xf numFmtId="0" fontId="5" fillId="0" borderId="0" xfId="25" applyFont="1" applyFill="1" applyBorder="1" applyAlignment="1">
      <alignment horizontal="left" wrapText="1"/>
      <protection/>
    </xf>
    <xf numFmtId="0" fontId="6" fillId="0" borderId="0" xfId="0" applyFont="1" applyAlignment="1">
      <alignment/>
    </xf>
    <xf numFmtId="1" fontId="2" fillId="0" borderId="1" xfId="25" applyNumberFormat="1" applyFont="1" applyFill="1" applyBorder="1" applyAlignment="1">
      <alignment horizontal="right" wrapText="1"/>
      <protection/>
    </xf>
    <xf numFmtId="1" fontId="0" fillId="0" borderId="0" xfId="0" applyNumberFormat="1" applyAlignment="1">
      <alignment/>
    </xf>
    <xf numFmtId="1" fontId="2" fillId="0" borderId="1" xfId="24" applyNumberFormat="1" applyFont="1" applyFill="1" applyBorder="1" applyAlignment="1">
      <alignment horizontal="right" wrapText="1"/>
      <protection/>
    </xf>
    <xf numFmtId="1" fontId="2" fillId="0" borderId="1" xfId="21" applyNumberFormat="1" applyFont="1" applyFill="1" applyBorder="1" applyAlignment="1">
      <alignment horizontal="right" wrapText="1"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uplicate Distrib" xfId="21"/>
    <cellStyle name="Normal_Func_dist" xfId="22"/>
    <cellStyle name="Normal_Gene Functions" xfId="23"/>
    <cellStyle name="Normal_Results" xfId="24"/>
    <cellStyle name="Normal_Sheet1" xfId="25"/>
    <cellStyle name="Normal_Sheet2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workbookViewId="0" topLeftCell="A1">
      <selection activeCell="I39" sqref="I39"/>
    </sheetView>
  </sheetViews>
  <sheetFormatPr defaultColWidth="9.140625" defaultRowHeight="12.75"/>
  <cols>
    <col min="1" max="1" width="25.00390625" style="0" customWidth="1"/>
    <col min="2" max="2" width="9.57421875" style="0" bestFit="1" customWidth="1"/>
    <col min="3" max="3" width="11.140625" style="0" customWidth="1"/>
    <col min="4" max="4" width="9.57421875" style="0" bestFit="1" customWidth="1"/>
    <col min="5" max="5" width="17.28125" style="0" customWidth="1"/>
    <col min="6" max="6" width="9.28125" style="0" bestFit="1" customWidth="1"/>
    <col min="7" max="7" width="22.421875" style="0" customWidth="1"/>
    <col min="8" max="8" width="9.28125" style="0" bestFit="1" customWidth="1"/>
    <col min="9" max="9" width="24.00390625" style="0" customWidth="1"/>
  </cols>
  <sheetData>
    <row r="1" ht="15">
      <c r="A1" s="9" t="s">
        <v>0</v>
      </c>
    </row>
    <row r="2" spans="1:9" ht="1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</row>
    <row r="3" spans="1:9" ht="15" customHeight="1">
      <c r="A3" s="2" t="s">
        <v>10</v>
      </c>
      <c r="B3" s="3">
        <v>344</v>
      </c>
      <c r="C3" s="4">
        <f>B3/$B$13</f>
        <v>0.16562349542609534</v>
      </c>
      <c r="D3" s="5">
        <v>269</v>
      </c>
      <c r="E3" s="4">
        <f>D3/$D$13</f>
        <v>0.18361774744027304</v>
      </c>
      <c r="F3" s="5">
        <v>54</v>
      </c>
      <c r="G3" s="4">
        <f>F3/$F$13</f>
        <v>0.13953488372093023</v>
      </c>
      <c r="H3" s="5">
        <v>21</v>
      </c>
      <c r="I3" s="4">
        <f>H3/$H$13</f>
        <v>0.09333333333333334</v>
      </c>
    </row>
    <row r="4" spans="1:9" ht="15" customHeight="1">
      <c r="A4" s="2" t="s">
        <v>11</v>
      </c>
      <c r="B4" s="3">
        <v>116</v>
      </c>
      <c r="C4" s="4">
        <f aca="true" t="shared" si="0" ref="C4:C12">B4/$B$13</f>
        <v>0.05584978334135773</v>
      </c>
      <c r="D4" s="5">
        <v>84</v>
      </c>
      <c r="E4" s="4">
        <f aca="true" t="shared" si="1" ref="E4:E12">D4/$D$13</f>
        <v>0.05733788395904437</v>
      </c>
      <c r="F4" s="5">
        <v>21</v>
      </c>
      <c r="G4" s="4">
        <f aca="true" t="shared" si="2" ref="G4:G12">F4/$F$13</f>
        <v>0.05426356589147287</v>
      </c>
      <c r="H4" s="5">
        <v>11</v>
      </c>
      <c r="I4" s="4">
        <f aca="true" t="shared" si="3" ref="I4:I12">H4/$H$13</f>
        <v>0.04888888888888889</v>
      </c>
    </row>
    <row r="5" spans="1:9" ht="15" customHeight="1">
      <c r="A5" s="2" t="s">
        <v>12</v>
      </c>
      <c r="B5" s="3">
        <v>73</v>
      </c>
      <c r="C5" s="4">
        <f t="shared" si="0"/>
        <v>0.03514684641309581</v>
      </c>
      <c r="D5" s="5">
        <v>23</v>
      </c>
      <c r="E5" s="4">
        <f t="shared" si="1"/>
        <v>0.015699658703071672</v>
      </c>
      <c r="F5" s="5">
        <v>23</v>
      </c>
      <c r="G5" s="4">
        <f t="shared" si="2"/>
        <v>0.059431524547803614</v>
      </c>
      <c r="H5" s="5">
        <v>27</v>
      </c>
      <c r="I5" s="4">
        <f t="shared" si="3"/>
        <v>0.12</v>
      </c>
    </row>
    <row r="6" spans="1:9" ht="15" customHeight="1">
      <c r="A6" s="2" t="s">
        <v>13</v>
      </c>
      <c r="B6" s="3">
        <v>292</v>
      </c>
      <c r="C6" s="4">
        <f t="shared" si="0"/>
        <v>0.14058738565238324</v>
      </c>
      <c r="D6" s="5">
        <v>222</v>
      </c>
      <c r="E6" s="4">
        <f t="shared" si="1"/>
        <v>0.1515358361774744</v>
      </c>
      <c r="F6" s="5">
        <v>42</v>
      </c>
      <c r="G6" s="4">
        <f t="shared" si="2"/>
        <v>0.10852713178294573</v>
      </c>
      <c r="H6" s="5">
        <v>28</v>
      </c>
      <c r="I6" s="4">
        <f t="shared" si="3"/>
        <v>0.12444444444444444</v>
      </c>
    </row>
    <row r="7" spans="1:9" ht="15" customHeight="1">
      <c r="A7" s="2" t="s">
        <v>14</v>
      </c>
      <c r="B7" s="3">
        <v>404</v>
      </c>
      <c r="C7" s="4">
        <f t="shared" si="0"/>
        <v>0.1945113143957631</v>
      </c>
      <c r="D7" s="5">
        <v>299</v>
      </c>
      <c r="E7" s="4">
        <f t="shared" si="1"/>
        <v>0.20409556313993174</v>
      </c>
      <c r="F7" s="5">
        <v>63</v>
      </c>
      <c r="G7" s="4">
        <f t="shared" si="2"/>
        <v>0.16279069767441862</v>
      </c>
      <c r="H7" s="5">
        <v>42</v>
      </c>
      <c r="I7" s="4">
        <f t="shared" si="3"/>
        <v>0.18666666666666668</v>
      </c>
    </row>
    <row r="8" spans="1:9" ht="15" customHeight="1">
      <c r="A8" s="2" t="s">
        <v>15</v>
      </c>
      <c r="B8" s="3">
        <v>25</v>
      </c>
      <c r="C8" s="4">
        <f t="shared" si="0"/>
        <v>0.01203659123736158</v>
      </c>
      <c r="D8" s="5">
        <v>18</v>
      </c>
      <c r="E8" s="4">
        <f t="shared" si="1"/>
        <v>0.012286689419795221</v>
      </c>
      <c r="F8" s="5">
        <v>1</v>
      </c>
      <c r="G8" s="4">
        <f t="shared" si="2"/>
        <v>0.002583979328165375</v>
      </c>
      <c r="H8" s="5">
        <v>6</v>
      </c>
      <c r="I8" s="4">
        <f t="shared" si="3"/>
        <v>0.02666666666666667</v>
      </c>
    </row>
    <row r="9" spans="1:9" ht="15" customHeight="1">
      <c r="A9" s="2" t="s">
        <v>16</v>
      </c>
      <c r="B9" s="3">
        <v>201</v>
      </c>
      <c r="C9" s="4">
        <f t="shared" si="0"/>
        <v>0.0967741935483871</v>
      </c>
      <c r="D9" s="5">
        <v>97</v>
      </c>
      <c r="E9" s="4">
        <f t="shared" si="1"/>
        <v>0.06621160409556313</v>
      </c>
      <c r="F9" s="5">
        <v>96</v>
      </c>
      <c r="G9" s="4">
        <f t="shared" si="2"/>
        <v>0.24806201550387597</v>
      </c>
      <c r="H9" s="5">
        <v>8</v>
      </c>
      <c r="I9" s="4">
        <f t="shared" si="3"/>
        <v>0.035555555555555556</v>
      </c>
    </row>
    <row r="10" spans="1:9" ht="15" customHeight="1">
      <c r="A10" s="2" t="s">
        <v>17</v>
      </c>
      <c r="B10" s="3">
        <v>178</v>
      </c>
      <c r="C10" s="4">
        <f t="shared" si="0"/>
        <v>0.08570052961001444</v>
      </c>
      <c r="D10" s="5">
        <v>160</v>
      </c>
      <c r="E10" s="4">
        <f t="shared" si="1"/>
        <v>0.10921501706484642</v>
      </c>
      <c r="F10" s="5">
        <v>15</v>
      </c>
      <c r="G10" s="4">
        <f t="shared" si="2"/>
        <v>0.03875968992248062</v>
      </c>
      <c r="H10" s="5">
        <v>3</v>
      </c>
      <c r="I10" s="4">
        <f t="shared" si="3"/>
        <v>0.013333333333333334</v>
      </c>
    </row>
    <row r="11" spans="1:9" ht="15" customHeight="1">
      <c r="A11" s="2" t="s">
        <v>18</v>
      </c>
      <c r="B11" s="3">
        <v>156</v>
      </c>
      <c r="C11" s="4">
        <f t="shared" si="0"/>
        <v>0.07510832932113626</v>
      </c>
      <c r="D11" s="5">
        <v>136</v>
      </c>
      <c r="E11" s="4">
        <f t="shared" si="1"/>
        <v>0.09283276450511946</v>
      </c>
      <c r="F11" s="5">
        <v>15</v>
      </c>
      <c r="G11" s="4">
        <f t="shared" si="2"/>
        <v>0.03875968992248062</v>
      </c>
      <c r="H11" s="5">
        <v>5</v>
      </c>
      <c r="I11" s="4">
        <f t="shared" si="3"/>
        <v>0.022222222222222223</v>
      </c>
    </row>
    <row r="12" spans="1:9" ht="15" customHeight="1">
      <c r="A12" s="2" t="s">
        <v>19</v>
      </c>
      <c r="B12" s="3">
        <v>288</v>
      </c>
      <c r="C12" s="4">
        <f t="shared" si="0"/>
        <v>0.1386615310544054</v>
      </c>
      <c r="D12" s="5">
        <v>157</v>
      </c>
      <c r="E12" s="4">
        <f t="shared" si="1"/>
        <v>0.10716723549488055</v>
      </c>
      <c r="F12" s="5">
        <v>57</v>
      </c>
      <c r="G12" s="4">
        <f t="shared" si="2"/>
        <v>0.14728682170542637</v>
      </c>
      <c r="H12" s="5">
        <v>74</v>
      </c>
      <c r="I12" s="4">
        <f t="shared" si="3"/>
        <v>0.3288888888888889</v>
      </c>
    </row>
    <row r="13" spans="1:9" ht="12.75">
      <c r="A13" s="2"/>
      <c r="B13" s="3">
        <f>SUM(B3:B12)</f>
        <v>2077</v>
      </c>
      <c r="C13" s="4"/>
      <c r="D13" s="6">
        <f>SUM(D3:D12)</f>
        <v>1465</v>
      </c>
      <c r="E13" s="4"/>
      <c r="F13" s="6">
        <f>SUM(F3:F12)</f>
        <v>387</v>
      </c>
      <c r="G13" s="4"/>
      <c r="H13" s="6">
        <f>SUM(H3:H12)</f>
        <v>225</v>
      </c>
      <c r="I13" s="4"/>
    </row>
    <row r="15" ht="15">
      <c r="A15" s="8" t="s">
        <v>20</v>
      </c>
    </row>
    <row r="16" spans="1:9" ht="12.75">
      <c r="A16" s="2" t="s">
        <v>10</v>
      </c>
      <c r="B16" s="7">
        <v>454</v>
      </c>
      <c r="C16" s="4">
        <f>B16/$B$26</f>
        <v>0.19756309834638816</v>
      </c>
      <c r="D16" s="7">
        <v>358</v>
      </c>
      <c r="E16" s="4">
        <f>D16/$D$26</f>
        <v>0.19509536784741144</v>
      </c>
      <c r="F16" s="7">
        <v>52</v>
      </c>
      <c r="G16" s="4">
        <f>F16/$F$26</f>
        <v>0.17747440273037543</v>
      </c>
      <c r="H16" s="7">
        <v>44</v>
      </c>
      <c r="I16" s="4">
        <f>H16/$H$26</f>
        <v>0.25882352941176473</v>
      </c>
    </row>
    <row r="17" spans="1:9" ht="12.75">
      <c r="A17" s="2" t="s">
        <v>11</v>
      </c>
      <c r="B17" s="3">
        <v>0</v>
      </c>
      <c r="C17" s="4">
        <f aca="true" t="shared" si="4" ref="C17:C25">B17/$B$26</f>
        <v>0</v>
      </c>
      <c r="D17" s="7">
        <v>0</v>
      </c>
      <c r="E17" s="4">
        <f aca="true" t="shared" si="5" ref="E17:E25">D17/$D$26</f>
        <v>0</v>
      </c>
      <c r="F17" s="7">
        <v>0</v>
      </c>
      <c r="G17" s="4">
        <f aca="true" t="shared" si="6" ref="G17:G25">F17/$F$26</f>
        <v>0</v>
      </c>
      <c r="H17" s="7">
        <v>0</v>
      </c>
      <c r="I17" s="4">
        <f aca="true" t="shared" si="7" ref="I17:I25">H17/$H$26</f>
        <v>0</v>
      </c>
    </row>
    <row r="18" spans="1:9" ht="12.75">
      <c r="A18" s="2" t="s">
        <v>12</v>
      </c>
      <c r="B18" s="7">
        <v>98</v>
      </c>
      <c r="C18" s="4">
        <f t="shared" si="4"/>
        <v>0.04264577893820714</v>
      </c>
      <c r="D18" s="7">
        <v>86</v>
      </c>
      <c r="E18" s="4">
        <f t="shared" si="5"/>
        <v>0.046866485013623976</v>
      </c>
      <c r="F18" s="7">
        <v>10</v>
      </c>
      <c r="G18" s="4">
        <f t="shared" si="6"/>
        <v>0.034129692832764506</v>
      </c>
      <c r="H18" s="7">
        <v>2</v>
      </c>
      <c r="I18" s="4">
        <f t="shared" si="7"/>
        <v>0.011764705882352941</v>
      </c>
    </row>
    <row r="19" spans="1:9" ht="12.75">
      <c r="A19" s="2" t="s">
        <v>13</v>
      </c>
      <c r="B19" s="7">
        <v>672</v>
      </c>
      <c r="C19" s="4">
        <f t="shared" si="4"/>
        <v>0.2924281984334204</v>
      </c>
      <c r="D19" s="7">
        <v>563</v>
      </c>
      <c r="E19" s="4">
        <f t="shared" si="5"/>
        <v>0.3068119891008174</v>
      </c>
      <c r="F19" s="7">
        <v>72</v>
      </c>
      <c r="G19" s="4">
        <f t="shared" si="6"/>
        <v>0.24573378839590443</v>
      </c>
      <c r="H19" s="7">
        <v>37</v>
      </c>
      <c r="I19" s="4">
        <f t="shared" si="7"/>
        <v>0.21764705882352942</v>
      </c>
    </row>
    <row r="20" spans="1:9" ht="12.75">
      <c r="A20" s="2" t="s">
        <v>14</v>
      </c>
      <c r="B20" s="7">
        <v>445</v>
      </c>
      <c r="C20" s="4">
        <f t="shared" si="4"/>
        <v>0.1936466492602263</v>
      </c>
      <c r="D20" s="7">
        <v>364</v>
      </c>
      <c r="E20" s="4">
        <f t="shared" si="5"/>
        <v>0.1983651226158038</v>
      </c>
      <c r="F20" s="7">
        <v>50</v>
      </c>
      <c r="G20" s="4">
        <f t="shared" si="6"/>
        <v>0.17064846416382254</v>
      </c>
      <c r="H20" s="7">
        <v>31</v>
      </c>
      <c r="I20" s="4">
        <f t="shared" si="7"/>
        <v>0.18235294117647058</v>
      </c>
    </row>
    <row r="21" spans="1:9" ht="12.75">
      <c r="A21" s="2" t="s">
        <v>15</v>
      </c>
      <c r="B21" s="7">
        <v>16</v>
      </c>
      <c r="C21" s="4">
        <f t="shared" si="4"/>
        <v>0.006962576153176675</v>
      </c>
      <c r="D21" s="7">
        <v>11</v>
      </c>
      <c r="E21" s="4">
        <f t="shared" si="5"/>
        <v>0.005994550408719346</v>
      </c>
      <c r="F21" s="7">
        <v>2</v>
      </c>
      <c r="G21" s="4">
        <f t="shared" si="6"/>
        <v>0.006825938566552901</v>
      </c>
      <c r="H21" s="7">
        <v>3</v>
      </c>
      <c r="I21" s="4">
        <f t="shared" si="7"/>
        <v>0.01764705882352941</v>
      </c>
    </row>
    <row r="22" spans="1:9" ht="12.75">
      <c r="A22" s="2" t="s">
        <v>16</v>
      </c>
      <c r="B22" s="7">
        <v>116</v>
      </c>
      <c r="C22" s="4">
        <f t="shared" si="4"/>
        <v>0.050478677110530897</v>
      </c>
      <c r="D22" s="7">
        <v>53</v>
      </c>
      <c r="E22" s="4">
        <f t="shared" si="5"/>
        <v>0.02888283378746594</v>
      </c>
      <c r="F22" s="7">
        <v>57</v>
      </c>
      <c r="G22" s="4">
        <f t="shared" si="6"/>
        <v>0.1945392491467577</v>
      </c>
      <c r="H22" s="7">
        <v>6</v>
      </c>
      <c r="I22" s="4">
        <f t="shared" si="7"/>
        <v>0.03529411764705882</v>
      </c>
    </row>
    <row r="23" spans="1:9" ht="12.75">
      <c r="A23" s="2" t="s">
        <v>17</v>
      </c>
      <c r="B23" s="7">
        <v>207</v>
      </c>
      <c r="C23" s="4">
        <f t="shared" si="4"/>
        <v>0.09007832898172324</v>
      </c>
      <c r="D23" s="7">
        <v>193</v>
      </c>
      <c r="E23" s="4">
        <f t="shared" si="5"/>
        <v>0.10517711171662125</v>
      </c>
      <c r="F23" s="7">
        <v>10</v>
      </c>
      <c r="G23" s="4">
        <f t="shared" si="6"/>
        <v>0.034129692832764506</v>
      </c>
      <c r="H23" s="7">
        <v>4</v>
      </c>
      <c r="I23" s="4">
        <f t="shared" si="7"/>
        <v>0.023529411764705882</v>
      </c>
    </row>
    <row r="24" spans="1:9" ht="12.75">
      <c r="A24" s="2" t="s">
        <v>18</v>
      </c>
      <c r="B24" s="7">
        <v>16</v>
      </c>
      <c r="C24" s="4">
        <f t="shared" si="4"/>
        <v>0.006962576153176675</v>
      </c>
      <c r="D24" s="7">
        <v>16</v>
      </c>
      <c r="E24" s="4">
        <f t="shared" si="5"/>
        <v>0.008719346049046322</v>
      </c>
      <c r="F24" s="7">
        <v>0</v>
      </c>
      <c r="G24" s="4">
        <f t="shared" si="6"/>
        <v>0</v>
      </c>
      <c r="H24" s="7">
        <v>0</v>
      </c>
      <c r="I24" s="4">
        <f t="shared" si="7"/>
        <v>0</v>
      </c>
    </row>
    <row r="25" spans="1:9" ht="12.75">
      <c r="A25" s="2" t="s">
        <v>19</v>
      </c>
      <c r="B25" s="7">
        <v>274</v>
      </c>
      <c r="C25" s="4">
        <f t="shared" si="4"/>
        <v>0.11923411662315056</v>
      </c>
      <c r="D25" s="7">
        <v>191</v>
      </c>
      <c r="E25" s="4">
        <f t="shared" si="5"/>
        <v>0.10408719346049046</v>
      </c>
      <c r="F25" s="7">
        <v>40</v>
      </c>
      <c r="G25" s="4">
        <f t="shared" si="6"/>
        <v>0.13651877133105803</v>
      </c>
      <c r="H25" s="7">
        <v>43</v>
      </c>
      <c r="I25" s="4">
        <f t="shared" si="7"/>
        <v>0.2529411764705882</v>
      </c>
    </row>
    <row r="26" spans="1:9" ht="12.75">
      <c r="A26" s="2"/>
      <c r="B26" s="3">
        <f>SUM(B16:B25)</f>
        <v>2298</v>
      </c>
      <c r="C26" s="4"/>
      <c r="D26" s="6">
        <f>SUM(D16:D25)</f>
        <v>1835</v>
      </c>
      <c r="E26" s="4"/>
      <c r="F26" s="6">
        <f>SUM(F16:F25)</f>
        <v>293</v>
      </c>
      <c r="G26" s="4"/>
      <c r="H26" s="6">
        <f>SUM(H16:H25)</f>
        <v>170</v>
      </c>
      <c r="I26" s="4"/>
    </row>
    <row r="28" ht="15">
      <c r="A28" s="8" t="s">
        <v>21</v>
      </c>
    </row>
    <row r="29" spans="1:9" ht="12.75">
      <c r="A29" s="2" t="s">
        <v>10</v>
      </c>
      <c r="B29" s="7">
        <v>204</v>
      </c>
      <c r="C29" s="4">
        <f>B29/$B$39</f>
        <v>0.09353507565337002</v>
      </c>
      <c r="D29" s="7">
        <v>146</v>
      </c>
      <c r="E29" s="4">
        <f>D29/$D$39</f>
        <v>0.1014593467685893</v>
      </c>
      <c r="F29" s="7">
        <v>34</v>
      </c>
      <c r="G29" s="4">
        <f>F29/$F$39</f>
        <v>0.09366391184573003</v>
      </c>
      <c r="H29" s="7">
        <v>24</v>
      </c>
      <c r="I29" s="4">
        <f>H29/$H$39</f>
        <v>0.0633245382585752</v>
      </c>
    </row>
    <row r="30" spans="1:9" ht="12.75">
      <c r="A30" s="2" t="s">
        <v>11</v>
      </c>
      <c r="B30" s="7">
        <v>186</v>
      </c>
      <c r="C30" s="4">
        <f aca="true" t="shared" si="8" ref="C30:C38">B30/$B$39</f>
        <v>0.08528198074277854</v>
      </c>
      <c r="D30" s="7">
        <v>111</v>
      </c>
      <c r="E30" s="4">
        <f aca="true" t="shared" si="9" ref="E30:E38">D30/$D$39</f>
        <v>0.07713690062543432</v>
      </c>
      <c r="F30" s="7">
        <v>40</v>
      </c>
      <c r="G30" s="4">
        <f aca="true" t="shared" si="10" ref="G30:G38">F30/$F$39</f>
        <v>0.11019283746556474</v>
      </c>
      <c r="H30" s="7">
        <v>35</v>
      </c>
      <c r="I30" s="4">
        <f aca="true" t="shared" si="11" ref="I30:I38">H30/$H$39</f>
        <v>0.09234828496042216</v>
      </c>
    </row>
    <row r="31" spans="1:9" ht="12.75">
      <c r="A31" s="2" t="s">
        <v>12</v>
      </c>
      <c r="B31" s="7">
        <v>21</v>
      </c>
      <c r="C31" s="4">
        <f t="shared" si="8"/>
        <v>0.009628610729023384</v>
      </c>
      <c r="D31" s="7">
        <v>9</v>
      </c>
      <c r="E31" s="4">
        <f t="shared" si="9"/>
        <v>0.006254343293954135</v>
      </c>
      <c r="F31" s="7">
        <v>6</v>
      </c>
      <c r="G31" s="4">
        <f t="shared" si="10"/>
        <v>0.01652892561983471</v>
      </c>
      <c r="H31" s="7">
        <v>6</v>
      </c>
      <c r="I31" s="4">
        <f t="shared" si="11"/>
        <v>0.0158311345646438</v>
      </c>
    </row>
    <row r="32" spans="1:9" ht="12.75">
      <c r="A32" s="2" t="s">
        <v>13</v>
      </c>
      <c r="B32" s="7">
        <v>251</v>
      </c>
      <c r="C32" s="4">
        <f t="shared" si="8"/>
        <v>0.11508482347546997</v>
      </c>
      <c r="D32" s="7">
        <v>176</v>
      </c>
      <c r="E32" s="4">
        <f t="shared" si="9"/>
        <v>0.12230715774843641</v>
      </c>
      <c r="F32" s="7">
        <v>34</v>
      </c>
      <c r="G32" s="4">
        <f t="shared" si="10"/>
        <v>0.09366391184573003</v>
      </c>
      <c r="H32" s="7">
        <v>41</v>
      </c>
      <c r="I32" s="4">
        <f t="shared" si="11"/>
        <v>0.10817941952506596</v>
      </c>
    </row>
    <row r="33" spans="1:9" ht="12.75">
      <c r="A33" s="2" t="s">
        <v>14</v>
      </c>
      <c r="B33" s="7">
        <v>478</v>
      </c>
      <c r="C33" s="4">
        <f t="shared" si="8"/>
        <v>0.21916552040348464</v>
      </c>
      <c r="D33" s="7">
        <v>293</v>
      </c>
      <c r="E33" s="4">
        <f t="shared" si="9"/>
        <v>0.20361362056984017</v>
      </c>
      <c r="F33" s="7">
        <v>62</v>
      </c>
      <c r="G33" s="4">
        <f t="shared" si="10"/>
        <v>0.17079889807162535</v>
      </c>
      <c r="H33" s="7">
        <v>123</v>
      </c>
      <c r="I33" s="4">
        <f t="shared" si="11"/>
        <v>0.3245382585751979</v>
      </c>
    </row>
    <row r="34" spans="1:9" ht="12.75">
      <c r="A34" s="2" t="s">
        <v>15</v>
      </c>
      <c r="B34" s="7">
        <v>195</v>
      </c>
      <c r="C34" s="4">
        <f t="shared" si="8"/>
        <v>0.08940852819807428</v>
      </c>
      <c r="D34" s="7">
        <v>117</v>
      </c>
      <c r="E34" s="4">
        <f t="shared" si="9"/>
        <v>0.08130646282140375</v>
      </c>
      <c r="F34" s="7">
        <v>37</v>
      </c>
      <c r="G34" s="4">
        <f t="shared" si="10"/>
        <v>0.10192837465564739</v>
      </c>
      <c r="H34" s="7">
        <v>41</v>
      </c>
      <c r="I34" s="4">
        <f t="shared" si="11"/>
        <v>0.10817941952506596</v>
      </c>
    </row>
    <row r="35" spans="1:9" ht="12.75">
      <c r="A35" s="2" t="s">
        <v>16</v>
      </c>
      <c r="B35" s="7">
        <v>111</v>
      </c>
      <c r="C35" s="4">
        <f t="shared" si="8"/>
        <v>0.05089408528198074</v>
      </c>
      <c r="D35" s="7">
        <v>80</v>
      </c>
      <c r="E35" s="4">
        <f t="shared" si="9"/>
        <v>0.05559416261292564</v>
      </c>
      <c r="F35" s="7">
        <v>23</v>
      </c>
      <c r="G35" s="4">
        <f t="shared" si="10"/>
        <v>0.06336088154269973</v>
      </c>
      <c r="H35" s="7">
        <v>8</v>
      </c>
      <c r="I35" s="4">
        <f t="shared" si="11"/>
        <v>0.021108179419525065</v>
      </c>
    </row>
    <row r="36" spans="1:9" ht="12.75">
      <c r="A36" s="2" t="s">
        <v>17</v>
      </c>
      <c r="B36" s="7">
        <v>31</v>
      </c>
      <c r="C36" s="4">
        <f t="shared" si="8"/>
        <v>0.014213663457129757</v>
      </c>
      <c r="D36" s="7">
        <v>29</v>
      </c>
      <c r="E36" s="4">
        <f t="shared" si="9"/>
        <v>0.020152883947185545</v>
      </c>
      <c r="F36" s="7">
        <v>2</v>
      </c>
      <c r="G36" s="4">
        <f t="shared" si="10"/>
        <v>0.005509641873278237</v>
      </c>
      <c r="H36" s="3">
        <v>0</v>
      </c>
      <c r="I36" s="4">
        <f t="shared" si="11"/>
        <v>0</v>
      </c>
    </row>
    <row r="37" spans="1:9" ht="12.75">
      <c r="A37" s="2" t="s">
        <v>18</v>
      </c>
      <c r="B37" s="7">
        <v>483</v>
      </c>
      <c r="C37" s="4">
        <f t="shared" si="8"/>
        <v>0.22145804676753783</v>
      </c>
      <c r="D37" s="7">
        <v>330</v>
      </c>
      <c r="E37" s="4">
        <f t="shared" si="9"/>
        <v>0.2293259207783183</v>
      </c>
      <c r="F37" s="7">
        <v>88</v>
      </c>
      <c r="G37" s="4">
        <f t="shared" si="10"/>
        <v>0.24242424242424243</v>
      </c>
      <c r="H37" s="7">
        <v>65</v>
      </c>
      <c r="I37" s="4">
        <f t="shared" si="11"/>
        <v>0.17150395778364116</v>
      </c>
    </row>
    <row r="38" spans="1:9" ht="12.75">
      <c r="A38" s="2" t="s">
        <v>19</v>
      </c>
      <c r="B38" s="7">
        <v>221</v>
      </c>
      <c r="C38" s="4">
        <f t="shared" si="8"/>
        <v>0.10132966529115085</v>
      </c>
      <c r="D38" s="7">
        <v>148</v>
      </c>
      <c r="E38" s="4">
        <f t="shared" si="9"/>
        <v>0.10284920083391244</v>
      </c>
      <c r="F38" s="7">
        <v>37</v>
      </c>
      <c r="G38" s="4">
        <f t="shared" si="10"/>
        <v>0.10192837465564739</v>
      </c>
      <c r="H38" s="7">
        <v>36</v>
      </c>
      <c r="I38" s="4">
        <f t="shared" si="11"/>
        <v>0.09498680738786279</v>
      </c>
    </row>
    <row r="39" spans="1:9" ht="12.75">
      <c r="A39" s="2"/>
      <c r="B39" s="3">
        <f>SUM(B29:B38)</f>
        <v>2181</v>
      </c>
      <c r="C39" s="4"/>
      <c r="D39" s="6">
        <f>SUM(D29:D38)</f>
        <v>1439</v>
      </c>
      <c r="E39" s="4"/>
      <c r="F39" s="6">
        <f>SUM(F29:F38)</f>
        <v>363</v>
      </c>
      <c r="G39" s="4"/>
      <c r="H39" s="6">
        <f>SUM(H29:H38)</f>
        <v>379</v>
      </c>
      <c r="I39" s="4"/>
    </row>
    <row r="41" ht="15">
      <c r="A41" s="8" t="s">
        <v>22</v>
      </c>
    </row>
    <row r="42" spans="1:9" ht="12.75">
      <c r="A42" s="2" t="s">
        <v>10</v>
      </c>
      <c r="B42" s="3">
        <v>272</v>
      </c>
      <c r="C42" s="4">
        <f>B42/$B$52</f>
        <v>0.07960199004975124</v>
      </c>
      <c r="D42" s="7">
        <v>90</v>
      </c>
      <c r="E42" s="4">
        <f>D42/$D$52</f>
        <v>0.062456627342123525</v>
      </c>
      <c r="F42" s="7">
        <v>26</v>
      </c>
      <c r="G42" s="4">
        <f>F42/$F$52</f>
        <v>0.04601769911504425</v>
      </c>
      <c r="H42" s="7">
        <v>156</v>
      </c>
      <c r="I42" s="4">
        <f>H42/$H$52</f>
        <v>0.1105598866052445</v>
      </c>
    </row>
    <row r="43" spans="1:9" ht="12.75">
      <c r="A43" s="2" t="s">
        <v>11</v>
      </c>
      <c r="B43" s="3">
        <v>29</v>
      </c>
      <c r="C43" s="4">
        <f aca="true" t="shared" si="12" ref="C43:C51">B43/$B$52</f>
        <v>0.008486976880304361</v>
      </c>
      <c r="D43" s="7">
        <v>15</v>
      </c>
      <c r="E43" s="4">
        <f aca="true" t="shared" si="13" ref="E43:E51">D43/$D$52</f>
        <v>0.010409437890353921</v>
      </c>
      <c r="F43" s="7">
        <v>6</v>
      </c>
      <c r="G43" s="4">
        <f aca="true" t="shared" si="14" ref="G43:G51">F43/$F$52</f>
        <v>0.010619469026548672</v>
      </c>
      <c r="H43" s="7">
        <v>8</v>
      </c>
      <c r="I43" s="4">
        <f aca="true" t="shared" si="15" ref="I43:I51">H43/$H$52</f>
        <v>0.005669737774627924</v>
      </c>
    </row>
    <row r="44" spans="1:9" ht="12.75">
      <c r="A44" s="2" t="s">
        <v>12</v>
      </c>
      <c r="B44" s="3">
        <v>35</v>
      </c>
      <c r="C44" s="4">
        <f t="shared" si="12"/>
        <v>0.010242903131401814</v>
      </c>
      <c r="D44" s="7">
        <v>14</v>
      </c>
      <c r="E44" s="4">
        <f t="shared" si="13"/>
        <v>0.009715475364330326</v>
      </c>
      <c r="F44" s="7">
        <v>10</v>
      </c>
      <c r="G44" s="4">
        <f t="shared" si="14"/>
        <v>0.017699115044247787</v>
      </c>
      <c r="H44" s="7">
        <v>11</v>
      </c>
      <c r="I44" s="4">
        <f t="shared" si="15"/>
        <v>0.007795889440113395</v>
      </c>
    </row>
    <row r="45" spans="1:9" ht="12.75">
      <c r="A45" s="2" t="s">
        <v>13</v>
      </c>
      <c r="B45" s="3">
        <v>751</v>
      </c>
      <c r="C45" s="4">
        <f t="shared" si="12"/>
        <v>0.21978343576236464</v>
      </c>
      <c r="D45" s="7">
        <v>294</v>
      </c>
      <c r="E45" s="4">
        <f t="shared" si="13"/>
        <v>0.20402498265093685</v>
      </c>
      <c r="F45" s="7">
        <v>129</v>
      </c>
      <c r="G45" s="4">
        <f t="shared" si="14"/>
        <v>0.22831858407079647</v>
      </c>
      <c r="H45" s="7">
        <v>328</v>
      </c>
      <c r="I45" s="4">
        <f t="shared" si="15"/>
        <v>0.23245924875974486</v>
      </c>
    </row>
    <row r="46" spans="1:9" ht="12.75">
      <c r="A46" s="2" t="s">
        <v>14</v>
      </c>
      <c r="B46" s="3">
        <v>1027</v>
      </c>
      <c r="C46" s="4">
        <f t="shared" si="12"/>
        <v>0.3005560433128475</v>
      </c>
      <c r="D46" s="7">
        <v>418</v>
      </c>
      <c r="E46" s="4">
        <f t="shared" si="13"/>
        <v>0.2900763358778626</v>
      </c>
      <c r="F46" s="7">
        <v>170</v>
      </c>
      <c r="G46" s="4">
        <f t="shared" si="14"/>
        <v>0.3008849557522124</v>
      </c>
      <c r="H46" s="7">
        <v>439</v>
      </c>
      <c r="I46" s="4">
        <f t="shared" si="15"/>
        <v>0.3111268603827073</v>
      </c>
    </row>
    <row r="47" spans="1:9" ht="12.75">
      <c r="A47" s="2" t="s">
        <v>15</v>
      </c>
      <c r="B47" s="3">
        <v>60</v>
      </c>
      <c r="C47" s="4">
        <f t="shared" si="12"/>
        <v>0.01755926251097454</v>
      </c>
      <c r="D47" s="7">
        <v>36</v>
      </c>
      <c r="E47" s="4">
        <f t="shared" si="13"/>
        <v>0.02498265093684941</v>
      </c>
      <c r="F47" s="7">
        <v>9</v>
      </c>
      <c r="G47" s="4">
        <f t="shared" si="14"/>
        <v>0.01592920353982301</v>
      </c>
      <c r="H47" s="7">
        <v>15</v>
      </c>
      <c r="I47" s="4">
        <f t="shared" si="15"/>
        <v>0.010630758327427357</v>
      </c>
    </row>
    <row r="48" spans="1:9" ht="12.75">
      <c r="A48" s="2" t="s">
        <v>16</v>
      </c>
      <c r="B48" s="3">
        <v>66</v>
      </c>
      <c r="C48" s="4">
        <f t="shared" si="12"/>
        <v>0.019315188762071993</v>
      </c>
      <c r="D48" s="7">
        <v>52</v>
      </c>
      <c r="E48" s="4">
        <f t="shared" si="13"/>
        <v>0.03608605135322693</v>
      </c>
      <c r="F48" s="7">
        <v>8</v>
      </c>
      <c r="G48" s="4">
        <f t="shared" si="14"/>
        <v>0.01415929203539823</v>
      </c>
      <c r="H48" s="7">
        <v>6</v>
      </c>
      <c r="I48" s="4">
        <f t="shared" si="15"/>
        <v>0.004252303330970942</v>
      </c>
    </row>
    <row r="49" spans="1:9" ht="12.75">
      <c r="A49" s="2" t="s">
        <v>17</v>
      </c>
      <c r="B49" s="3">
        <v>169</v>
      </c>
      <c r="C49" s="4">
        <f t="shared" si="12"/>
        <v>0.04945858940591162</v>
      </c>
      <c r="D49" s="7">
        <v>71</v>
      </c>
      <c r="E49" s="4">
        <f t="shared" si="13"/>
        <v>0.049271339347675226</v>
      </c>
      <c r="F49" s="7">
        <v>22</v>
      </c>
      <c r="G49" s="4">
        <f t="shared" si="14"/>
        <v>0.03893805309734513</v>
      </c>
      <c r="H49" s="7">
        <v>76</v>
      </c>
      <c r="I49" s="4">
        <f t="shared" si="15"/>
        <v>0.05386250885896527</v>
      </c>
    </row>
    <row r="50" spans="1:9" ht="12.75">
      <c r="A50" s="2" t="s">
        <v>18</v>
      </c>
      <c r="B50" s="3">
        <v>487</v>
      </c>
      <c r="C50" s="4">
        <f t="shared" si="12"/>
        <v>0.14252268071407667</v>
      </c>
      <c r="D50" s="7">
        <v>244</v>
      </c>
      <c r="E50" s="4">
        <f t="shared" si="13"/>
        <v>0.1693268563497571</v>
      </c>
      <c r="F50" s="7">
        <v>82</v>
      </c>
      <c r="G50" s="4">
        <f t="shared" si="14"/>
        <v>0.14513274336283186</v>
      </c>
      <c r="H50" s="7">
        <v>161</v>
      </c>
      <c r="I50" s="4">
        <f t="shared" si="15"/>
        <v>0.11410347271438696</v>
      </c>
    </row>
    <row r="51" spans="1:9" ht="12.75">
      <c r="A51" s="2" t="s">
        <v>19</v>
      </c>
      <c r="B51" s="3">
        <v>521</v>
      </c>
      <c r="C51" s="4">
        <f t="shared" si="12"/>
        <v>0.1524729294702956</v>
      </c>
      <c r="D51" s="7">
        <v>207</v>
      </c>
      <c r="E51" s="4">
        <f t="shared" si="13"/>
        <v>0.1436502428868841</v>
      </c>
      <c r="F51" s="7">
        <v>103</v>
      </c>
      <c r="G51" s="4">
        <f t="shared" si="14"/>
        <v>0.18230088495575222</v>
      </c>
      <c r="H51" s="7">
        <v>211</v>
      </c>
      <c r="I51" s="4">
        <f t="shared" si="15"/>
        <v>0.14953933380581147</v>
      </c>
    </row>
    <row r="52" spans="1:9" ht="12.75">
      <c r="A52" s="2"/>
      <c r="B52" s="3">
        <f>SUM(B42:B51)</f>
        <v>3417</v>
      </c>
      <c r="C52" s="4"/>
      <c r="D52" s="6">
        <f>SUM(D42:D51)</f>
        <v>1441</v>
      </c>
      <c r="E52" s="4"/>
      <c r="F52" s="6">
        <f>SUM(F42:F51)</f>
        <v>565</v>
      </c>
      <c r="G52" s="4"/>
      <c r="H52" s="6">
        <f>SUM(H42:H51)</f>
        <v>1411</v>
      </c>
      <c r="I52" s="4"/>
    </row>
    <row r="54" ht="15">
      <c r="A54" s="8" t="s">
        <v>23</v>
      </c>
    </row>
    <row r="55" spans="1:9" ht="12.75">
      <c r="A55" s="2" t="s">
        <v>24</v>
      </c>
      <c r="B55" s="10">
        <v>127</v>
      </c>
      <c r="C55" s="4">
        <f>B55/$B$74</f>
        <v>0.048677654273668075</v>
      </c>
      <c r="D55" s="12">
        <v>110</v>
      </c>
      <c r="E55" s="4">
        <f>D55/$D$74</f>
        <v>0.050784856879039705</v>
      </c>
      <c r="F55" s="12">
        <v>12</v>
      </c>
      <c r="G55" s="4">
        <f>F55/$F$74</f>
        <v>0.04316546762589928</v>
      </c>
      <c r="H55" s="12">
        <v>5</v>
      </c>
      <c r="I55" s="4">
        <f>H55/$H$74</f>
        <v>0.030303030303030304</v>
      </c>
    </row>
    <row r="56" spans="1:9" ht="25.5">
      <c r="A56" s="2" t="s">
        <v>25</v>
      </c>
      <c r="B56" s="10">
        <v>128</v>
      </c>
      <c r="C56" s="4">
        <f aca="true" t="shared" si="16" ref="C56:C73">B56/$B$74</f>
        <v>0.04906094288999617</v>
      </c>
      <c r="D56" s="12">
        <v>99</v>
      </c>
      <c r="E56" s="4">
        <f aca="true" t="shared" si="17" ref="E56:E73">D56/$D$74</f>
        <v>0.045706371191135735</v>
      </c>
      <c r="F56" s="12">
        <v>16</v>
      </c>
      <c r="G56" s="4">
        <f aca="true" t="shared" si="18" ref="G56:G73">F56/$F$74</f>
        <v>0.05755395683453238</v>
      </c>
      <c r="H56" s="12">
        <v>13</v>
      </c>
      <c r="I56" s="4">
        <f aca="true" t="shared" si="19" ref="I56:I73">H56/$H$74</f>
        <v>0.07878787878787878</v>
      </c>
    </row>
    <row r="57" spans="1:9" ht="12.75">
      <c r="A57" s="2" t="s">
        <v>26</v>
      </c>
      <c r="B57" s="10">
        <v>186</v>
      </c>
      <c r="C57" s="4">
        <f t="shared" si="16"/>
        <v>0.07129168263702568</v>
      </c>
      <c r="D57" s="12">
        <v>152</v>
      </c>
      <c r="E57" s="4">
        <f t="shared" si="17"/>
        <v>0.07017543859649122</v>
      </c>
      <c r="F57" s="12">
        <v>20</v>
      </c>
      <c r="G57" s="4">
        <f t="shared" si="18"/>
        <v>0.07194244604316546</v>
      </c>
      <c r="H57" s="12">
        <v>14</v>
      </c>
      <c r="I57" s="4">
        <f t="shared" si="19"/>
        <v>0.08484848484848485</v>
      </c>
    </row>
    <row r="58" spans="1:9" ht="12.75">
      <c r="A58" s="2" t="s">
        <v>27</v>
      </c>
      <c r="B58" s="10">
        <v>182</v>
      </c>
      <c r="C58" s="4">
        <f t="shared" si="16"/>
        <v>0.0697585281717133</v>
      </c>
      <c r="D58" s="12">
        <v>150</v>
      </c>
      <c r="E58" s="4">
        <f t="shared" si="17"/>
        <v>0.06925207756232687</v>
      </c>
      <c r="F58" s="12">
        <v>21</v>
      </c>
      <c r="G58" s="4">
        <f t="shared" si="18"/>
        <v>0.07553956834532374</v>
      </c>
      <c r="H58" s="12">
        <v>11</v>
      </c>
      <c r="I58" s="4">
        <f t="shared" si="19"/>
        <v>0.06666666666666667</v>
      </c>
    </row>
    <row r="59" spans="1:9" ht="25.5">
      <c r="A59" s="2" t="s">
        <v>28</v>
      </c>
      <c r="B59" s="10">
        <v>188</v>
      </c>
      <c r="C59" s="4">
        <f t="shared" si="16"/>
        <v>0.07205825986968187</v>
      </c>
      <c r="D59" s="12">
        <v>156</v>
      </c>
      <c r="E59" s="4">
        <f t="shared" si="17"/>
        <v>0.07202216066481995</v>
      </c>
      <c r="F59" s="12">
        <v>25</v>
      </c>
      <c r="G59" s="4">
        <f t="shared" si="18"/>
        <v>0.08992805755395683</v>
      </c>
      <c r="H59" s="12">
        <v>7</v>
      </c>
      <c r="I59" s="4">
        <f t="shared" si="19"/>
        <v>0.04242424242424243</v>
      </c>
    </row>
    <row r="60" spans="1:9" ht="25.5">
      <c r="A60" s="2" t="s">
        <v>29</v>
      </c>
      <c r="B60" s="10">
        <v>103</v>
      </c>
      <c r="C60" s="4">
        <f t="shared" si="16"/>
        <v>0.03947872748179379</v>
      </c>
      <c r="D60" s="12">
        <v>97</v>
      </c>
      <c r="E60" s="4">
        <f t="shared" si="17"/>
        <v>0.04478301015697138</v>
      </c>
      <c r="F60" s="12">
        <v>6</v>
      </c>
      <c r="G60" s="4">
        <f t="shared" si="18"/>
        <v>0.02158273381294964</v>
      </c>
      <c r="H60" s="13">
        <v>0</v>
      </c>
      <c r="I60" s="4">
        <f t="shared" si="19"/>
        <v>0</v>
      </c>
    </row>
    <row r="61" spans="1:9" ht="12.75">
      <c r="A61" s="2" t="s">
        <v>30</v>
      </c>
      <c r="B61" s="10">
        <v>115</v>
      </c>
      <c r="C61" s="4">
        <f t="shared" si="16"/>
        <v>0.04407819087773093</v>
      </c>
      <c r="D61" s="12">
        <v>104</v>
      </c>
      <c r="E61" s="4">
        <f t="shared" si="17"/>
        <v>0.04801477377654663</v>
      </c>
      <c r="F61" s="12">
        <v>6</v>
      </c>
      <c r="G61" s="4">
        <f t="shared" si="18"/>
        <v>0.02158273381294964</v>
      </c>
      <c r="H61" s="12">
        <v>5</v>
      </c>
      <c r="I61" s="4">
        <f t="shared" si="19"/>
        <v>0.030303030303030304</v>
      </c>
    </row>
    <row r="62" spans="1:9" ht="12.75">
      <c r="A62" s="2" t="s">
        <v>12</v>
      </c>
      <c r="B62" s="10">
        <v>240</v>
      </c>
      <c r="C62" s="4">
        <f t="shared" si="16"/>
        <v>0.09198926791874282</v>
      </c>
      <c r="D62" s="12">
        <v>171</v>
      </c>
      <c r="E62" s="4">
        <f t="shared" si="17"/>
        <v>0.07894736842105263</v>
      </c>
      <c r="F62" s="12">
        <v>59</v>
      </c>
      <c r="G62" s="4">
        <f t="shared" si="18"/>
        <v>0.21223021582733814</v>
      </c>
      <c r="H62" s="12">
        <v>10</v>
      </c>
      <c r="I62" s="4">
        <f t="shared" si="19"/>
        <v>0.06060606060606061</v>
      </c>
    </row>
    <row r="63" spans="1:9" ht="12.75">
      <c r="A63" s="2" t="s">
        <v>31</v>
      </c>
      <c r="B63" s="10">
        <v>47</v>
      </c>
      <c r="C63" s="4">
        <f t="shared" si="16"/>
        <v>0.018014564967420467</v>
      </c>
      <c r="D63" s="12">
        <v>44</v>
      </c>
      <c r="E63" s="4">
        <f t="shared" si="17"/>
        <v>0.020313942751615882</v>
      </c>
      <c r="F63" s="13">
        <v>0</v>
      </c>
      <c r="G63" s="4">
        <f t="shared" si="18"/>
        <v>0</v>
      </c>
      <c r="H63" s="12">
        <v>3</v>
      </c>
      <c r="I63" s="4">
        <f t="shared" si="19"/>
        <v>0.01818181818181818</v>
      </c>
    </row>
    <row r="64" spans="1:9" ht="12.75">
      <c r="A64" s="2" t="s">
        <v>32</v>
      </c>
      <c r="B64" s="10">
        <v>13</v>
      </c>
      <c r="C64" s="4">
        <f t="shared" si="16"/>
        <v>0.004982752012265236</v>
      </c>
      <c r="D64" s="12">
        <v>10</v>
      </c>
      <c r="E64" s="4">
        <f t="shared" si="17"/>
        <v>0.0046168051708217915</v>
      </c>
      <c r="F64" s="12">
        <v>2</v>
      </c>
      <c r="G64" s="4">
        <f t="shared" si="18"/>
        <v>0.007194244604316547</v>
      </c>
      <c r="H64" s="12">
        <v>1</v>
      </c>
      <c r="I64" s="4">
        <f t="shared" si="19"/>
        <v>0.006060606060606061</v>
      </c>
    </row>
    <row r="65" spans="1:9" ht="12.75">
      <c r="A65" s="2" t="s">
        <v>33</v>
      </c>
      <c r="B65" s="10">
        <v>58</v>
      </c>
      <c r="C65" s="4">
        <f t="shared" si="16"/>
        <v>0.022230739747029514</v>
      </c>
      <c r="D65" s="12">
        <v>58</v>
      </c>
      <c r="E65" s="4">
        <f t="shared" si="17"/>
        <v>0.02677746999076639</v>
      </c>
      <c r="F65" s="13">
        <v>0</v>
      </c>
      <c r="G65" s="4">
        <f t="shared" si="18"/>
        <v>0</v>
      </c>
      <c r="H65" s="13">
        <v>0</v>
      </c>
      <c r="I65" s="4">
        <f t="shared" si="19"/>
        <v>0</v>
      </c>
    </row>
    <row r="66" spans="1:9" ht="25.5">
      <c r="A66" s="2" t="s">
        <v>34</v>
      </c>
      <c r="B66" s="10">
        <v>87</v>
      </c>
      <c r="C66" s="4">
        <f t="shared" si="16"/>
        <v>0.03334610962054427</v>
      </c>
      <c r="D66" s="12">
        <v>62</v>
      </c>
      <c r="E66" s="4">
        <f t="shared" si="17"/>
        <v>0.028624192059095107</v>
      </c>
      <c r="F66" s="12">
        <v>7</v>
      </c>
      <c r="G66" s="4">
        <f t="shared" si="18"/>
        <v>0.025179856115107913</v>
      </c>
      <c r="H66" s="12">
        <v>18</v>
      </c>
      <c r="I66" s="4">
        <f t="shared" si="19"/>
        <v>0.10909090909090909</v>
      </c>
    </row>
    <row r="67" spans="1:9" ht="12.75">
      <c r="A67" s="2" t="s">
        <v>35</v>
      </c>
      <c r="B67" s="10">
        <v>9</v>
      </c>
      <c r="C67" s="4">
        <f t="shared" si="16"/>
        <v>0.0034495975469528554</v>
      </c>
      <c r="D67" s="12">
        <v>5</v>
      </c>
      <c r="E67" s="4">
        <f t="shared" si="17"/>
        <v>0.0023084025854108957</v>
      </c>
      <c r="F67" s="12">
        <v>4</v>
      </c>
      <c r="G67" s="4">
        <f t="shared" si="18"/>
        <v>0.014388489208633094</v>
      </c>
      <c r="H67" s="13">
        <v>0</v>
      </c>
      <c r="I67" s="4">
        <f t="shared" si="19"/>
        <v>0</v>
      </c>
    </row>
    <row r="68" spans="1:9" ht="12.75">
      <c r="A68" s="2" t="s">
        <v>36</v>
      </c>
      <c r="B68" s="10">
        <v>251</v>
      </c>
      <c r="C68" s="4">
        <f t="shared" si="16"/>
        <v>0.09620544269835186</v>
      </c>
      <c r="D68" s="12">
        <v>225</v>
      </c>
      <c r="E68" s="4">
        <f t="shared" si="17"/>
        <v>0.1038781163434903</v>
      </c>
      <c r="F68" s="12">
        <v>18</v>
      </c>
      <c r="G68" s="4">
        <f t="shared" si="18"/>
        <v>0.06474820143884892</v>
      </c>
      <c r="H68" s="12">
        <v>8</v>
      </c>
      <c r="I68" s="4">
        <f t="shared" si="19"/>
        <v>0.048484848484848485</v>
      </c>
    </row>
    <row r="69" spans="1:9" ht="12.75">
      <c r="A69" s="2" t="s">
        <v>37</v>
      </c>
      <c r="B69" s="10">
        <v>178</v>
      </c>
      <c r="C69" s="4">
        <f t="shared" si="16"/>
        <v>0.06822537370640092</v>
      </c>
      <c r="D69" s="12">
        <v>160</v>
      </c>
      <c r="E69" s="4">
        <f t="shared" si="17"/>
        <v>0.07386888273314866</v>
      </c>
      <c r="F69" s="12">
        <v>9</v>
      </c>
      <c r="G69" s="4">
        <f t="shared" si="18"/>
        <v>0.03237410071942446</v>
      </c>
      <c r="H69" s="12">
        <v>9</v>
      </c>
      <c r="I69" s="4">
        <f t="shared" si="19"/>
        <v>0.05454545454545454</v>
      </c>
    </row>
    <row r="70" spans="1:9" ht="12.75">
      <c r="A70" s="2" t="s">
        <v>38</v>
      </c>
      <c r="B70" s="10">
        <v>41</v>
      </c>
      <c r="C70" s="4">
        <f t="shared" si="16"/>
        <v>0.015714833269451896</v>
      </c>
      <c r="D70" s="12">
        <v>37</v>
      </c>
      <c r="E70" s="4">
        <f t="shared" si="17"/>
        <v>0.017082179132040628</v>
      </c>
      <c r="F70" s="12">
        <v>3</v>
      </c>
      <c r="G70" s="4">
        <f t="shared" si="18"/>
        <v>0.01079136690647482</v>
      </c>
      <c r="H70" s="12">
        <v>1</v>
      </c>
      <c r="I70" s="4">
        <f t="shared" si="19"/>
        <v>0.006060606060606061</v>
      </c>
    </row>
    <row r="71" spans="1:9" ht="12.75">
      <c r="A71" s="2" t="s">
        <v>17</v>
      </c>
      <c r="B71" s="10">
        <v>54</v>
      </c>
      <c r="C71" s="4">
        <f t="shared" si="16"/>
        <v>0.020697585281717133</v>
      </c>
      <c r="D71" s="12">
        <v>48</v>
      </c>
      <c r="E71" s="4">
        <f t="shared" si="17"/>
        <v>0.0221606648199446</v>
      </c>
      <c r="F71" s="12">
        <v>1</v>
      </c>
      <c r="G71" s="4">
        <f t="shared" si="18"/>
        <v>0.0035971223021582736</v>
      </c>
      <c r="H71" s="12">
        <v>5</v>
      </c>
      <c r="I71" s="4">
        <f t="shared" si="19"/>
        <v>0.030303030303030304</v>
      </c>
    </row>
    <row r="72" spans="1:9" ht="12.75">
      <c r="A72" s="2" t="s">
        <v>39</v>
      </c>
      <c r="B72" s="10">
        <v>182</v>
      </c>
      <c r="C72" s="4">
        <f t="shared" si="16"/>
        <v>0.0697585281717133</v>
      </c>
      <c r="D72" s="12">
        <v>166</v>
      </c>
      <c r="E72" s="4">
        <f t="shared" si="17"/>
        <v>0.07663896583564174</v>
      </c>
      <c r="F72" s="12">
        <v>14</v>
      </c>
      <c r="G72" s="4">
        <f t="shared" si="18"/>
        <v>0.050359712230215826</v>
      </c>
      <c r="H72" s="12">
        <v>2</v>
      </c>
      <c r="I72" s="4">
        <f t="shared" si="19"/>
        <v>0.012121212121212121</v>
      </c>
    </row>
    <row r="73" spans="1:9" ht="12.75">
      <c r="A73" s="2" t="s">
        <v>19</v>
      </c>
      <c r="B73" s="10">
        <v>420</v>
      </c>
      <c r="C73" s="4">
        <f t="shared" si="16"/>
        <v>0.16098121885779992</v>
      </c>
      <c r="D73" s="12">
        <v>312</v>
      </c>
      <c r="E73" s="4">
        <f t="shared" si="17"/>
        <v>0.1440443213296399</v>
      </c>
      <c r="F73" s="12">
        <v>55</v>
      </c>
      <c r="G73" s="4">
        <f t="shared" si="18"/>
        <v>0.19784172661870503</v>
      </c>
      <c r="H73" s="12">
        <v>53</v>
      </c>
      <c r="I73" s="4">
        <f t="shared" si="19"/>
        <v>0.3212121212121212</v>
      </c>
    </row>
    <row r="74" spans="2:9" ht="12.75">
      <c r="B74" s="11">
        <f aca="true" t="shared" si="20" ref="B74:H74">SUM(B55:B73)</f>
        <v>2609</v>
      </c>
      <c r="C74" s="4"/>
      <c r="D74" s="11">
        <f t="shared" si="20"/>
        <v>2166</v>
      </c>
      <c r="E74" s="4"/>
      <c r="F74" s="11">
        <f t="shared" si="20"/>
        <v>278</v>
      </c>
      <c r="G74" s="4"/>
      <c r="H74" s="11">
        <f t="shared" si="20"/>
        <v>165</v>
      </c>
      <c r="I74" s="4"/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Conant</dc:creator>
  <cp:keywords/>
  <dc:description/>
  <cp:lastModifiedBy>wagnera</cp:lastModifiedBy>
  <dcterms:created xsi:type="dcterms:W3CDTF">2002-05-17T21:41:49Z</dcterms:created>
  <dcterms:modified xsi:type="dcterms:W3CDTF">2006-03-10T21:06:40Z</dcterms:modified>
  <cp:category/>
  <cp:version/>
  <cp:contentType/>
  <cp:contentStatus/>
</cp:coreProperties>
</file>